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3" i="1"/>
  <c r="F13"/>
  <c r="B13"/>
  <c r="K12"/>
  <c r="F12"/>
  <c r="B12"/>
  <c r="K11"/>
  <c r="F11"/>
  <c r="B11"/>
  <c r="K10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F3"/>
  <c r="B3"/>
  <c r="F1"/>
  <c r="G12" l="1"/>
  <c r="H10" l="1"/>
  <c r="H13" l="1"/>
  <c r="H12"/>
  <c r="H11"/>
  <c r="G10"/>
  <c r="G11" l="1"/>
  <c r="G13"/>
  <c r="H8" l="1"/>
  <c r="G9" l="1"/>
  <c r="H9"/>
  <c r="G8"/>
  <c r="H7"/>
  <c r="G7"/>
  <c r="H4" l="1"/>
  <c r="H6" l="1"/>
  <c r="G6"/>
  <c r="H5"/>
  <c r="G5"/>
  <c r="G4"/>
  <c r="G3"/>
  <c r="H3"/>
</calcChain>
</file>

<file path=xl/sharedStrings.xml><?xml version="1.0" encoding="utf-8"?>
<sst xmlns="http://schemas.openxmlformats.org/spreadsheetml/2006/main" count="57" uniqueCount="29">
  <si>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</si>
  <si>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</si>
  <si>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</si>
  <si>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</si>
  <si>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</si>
  <si>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</si>
  <si>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</si>
  <si>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</si>
  <si>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</si>
  <si>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</si>
  <si>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</si>
  <si>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</si>
  <si>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</si>
  <si>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</si>
  <si>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CACE</t>
  </si>
  <si>
    <t>Up-and-Out Barrier Call Option on ZAUS</t>
  </si>
  <si>
    <t>CACI</t>
  </si>
  <si>
    <t>CACN</t>
  </si>
  <si>
    <t>Portfoil of Options ZAUS</t>
  </si>
  <si>
    <t>CACO</t>
  </si>
  <si>
    <t>Portfoil of Options ZAEU</t>
  </si>
  <si>
    <t>CACQ</t>
  </si>
  <si>
    <t>CACR</t>
  </si>
  <si>
    <t>CACV</t>
  </si>
  <si>
    <t>CACY</t>
  </si>
  <si>
    <t>Down-and-Out Barrier Put Option on ZAUS</t>
  </si>
  <si>
    <t>CACZ</t>
  </si>
  <si>
    <t>CADA</t>
  </si>
  <si>
    <t>CADB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</si>
</sst>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  <xf numFmtId="166" fontId="2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1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CACS"/>
      <sheetName val="CACT"/>
      <sheetName val="CACU"/>
      <sheetName val="CACV"/>
      <sheetName val="CACW"/>
      <sheetName val="CACX"/>
      <sheetName val="CACY"/>
      <sheetName val="CACZ"/>
      <sheetName val="CADA"/>
      <sheetName val="CADB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B3">
            <v>41351</v>
          </cell>
        </row>
        <row r="5">
          <cell r="B5">
            <v>0.19947764572701793</v>
          </cell>
        </row>
        <row r="6">
          <cell r="B6">
            <v>0.19958745294122351</v>
          </cell>
        </row>
        <row r="7">
          <cell r="B7">
            <v>0.96233319576215626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>
            <v>41351</v>
          </cell>
        </row>
        <row r="5">
          <cell r="B5">
            <v>4.732584836472141E-2</v>
          </cell>
        </row>
        <row r="6">
          <cell r="B6">
            <v>4.735190000348978E-2</v>
          </cell>
        </row>
        <row r="7">
          <cell r="B7">
            <v>0.53716592288364096</v>
          </cell>
        </row>
      </sheetData>
      <sheetData sheetId="44">
        <row r="3">
          <cell r="B3">
            <v>41351</v>
          </cell>
        </row>
        <row r="5">
          <cell r="B5">
            <v>-0.19639796998238482</v>
          </cell>
        </row>
        <row r="6">
          <cell r="B6">
            <v>-0.19650608191583374</v>
          </cell>
        </row>
        <row r="7">
          <cell r="B7">
            <v>-0.16762136928292637</v>
          </cell>
        </row>
      </sheetData>
      <sheetData sheetId="45">
        <row r="3">
          <cell r="B3">
            <v>41351</v>
          </cell>
        </row>
        <row r="5">
          <cell r="B5">
            <v>-0.22684642750755823</v>
          </cell>
        </row>
        <row r="6">
          <cell r="B6">
            <v>-0.22697130051859815</v>
          </cell>
        </row>
        <row r="7">
          <cell r="B7">
            <v>-0.42641149149730828</v>
          </cell>
        </row>
      </sheetData>
      <sheetData sheetId="46"/>
      <sheetData sheetId="47">
        <row r="3">
          <cell r="B3">
            <v>41351</v>
          </cell>
        </row>
        <row r="5">
          <cell r="B5">
            <v>0.19895923198834486</v>
          </cell>
        </row>
        <row r="6">
          <cell r="B6">
            <v>0.19906875382937872</v>
          </cell>
        </row>
        <row r="7">
          <cell r="B7">
            <v>0.94792867247160795</v>
          </cell>
        </row>
      </sheetData>
      <sheetData sheetId="48">
        <row r="3">
          <cell r="B3">
            <v>41351</v>
          </cell>
        </row>
        <row r="5">
          <cell r="B5">
            <v>0.11111304532908123</v>
          </cell>
        </row>
        <row r="6">
          <cell r="B6">
            <v>0.11117421014744981</v>
          </cell>
        </row>
        <row r="7">
          <cell r="B7">
            <v>0.82013004411798585</v>
          </cell>
        </row>
      </sheetData>
      <sheetData sheetId="49"/>
      <sheetData sheetId="50"/>
      <sheetData sheetId="51"/>
      <sheetData sheetId="52">
        <row r="3">
          <cell r="B3">
            <v>41439</v>
          </cell>
        </row>
        <row r="5">
          <cell r="B5">
            <v>0.13403964030303919</v>
          </cell>
        </row>
        <row r="6">
          <cell r="B6">
            <v>0.13575582368752451</v>
          </cell>
        </row>
        <row r="7">
          <cell r="B7">
            <v>-3.7032630700086264E-4</v>
          </cell>
        </row>
      </sheetData>
      <sheetData sheetId="53"/>
      <sheetData sheetId="54"/>
      <sheetData sheetId="55">
        <row r="3">
          <cell r="B3">
            <v>41366</v>
          </cell>
        </row>
        <row r="5">
          <cell r="B5">
            <v>22.500709722201968</v>
          </cell>
        </row>
        <row r="6">
          <cell r="B6">
            <v>22.548491631574443</v>
          </cell>
        </row>
        <row r="7">
          <cell r="B7">
            <v>-8.5815082014914085E-2</v>
          </cell>
        </row>
      </sheetData>
      <sheetData sheetId="56">
        <row r="3">
          <cell r="B3">
            <v>41439</v>
          </cell>
        </row>
        <row r="5">
          <cell r="B5">
            <v>98.510592901189966</v>
          </cell>
        </row>
        <row r="6">
          <cell r="B6">
            <v>99.716493761533542</v>
          </cell>
        </row>
        <row r="7">
          <cell r="B7">
            <v>65.410961185861026</v>
          </cell>
        </row>
      </sheetData>
      <sheetData sheetId="57">
        <row r="3">
          <cell r="B3">
            <v>41368</v>
          </cell>
        </row>
        <row r="5">
          <cell r="B5">
            <v>3.3906993346123265E-2</v>
          </cell>
        </row>
        <row r="6">
          <cell r="B6">
            <v>3.3988529636367587E-2</v>
          </cell>
        </row>
        <row r="7">
          <cell r="B7">
            <v>-7.6842177528939848E-2</v>
          </cell>
        </row>
      </sheetData>
      <sheetData sheetId="58">
        <row r="3">
          <cell r="B3">
            <v>41373</v>
          </cell>
        </row>
        <row r="5">
          <cell r="B5">
            <v>3.8961211524291411E-2</v>
          </cell>
        </row>
        <row r="6">
          <cell r="B6">
            <v>3.9101377200360395E-2</v>
          </cell>
        </row>
        <row r="7">
          <cell r="B7">
            <v>-6.9887967823603944E-2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K13"/>
    </sheetView>
  </sheetViews>
  <sheetFormatPr defaultRowHeight="12.75"/>
  <sheetData>
    <row r="1" spans="1:11">
      <c r="B1" s="1" t="s">
        <v>0</v>
      </c>
      <c r="C1" s="2"/>
      <c r="D1" s="2"/>
      <c r="E1" s="3" t="s">
        <v>1</v>
      </c>
      <c r="F1" s="4">
        <f ca="1">TODAY()</f>
        <v>41348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pans="1:11">
      <c r="A3" s="9" t="s">
        <v>12</v>
      </c>
      <c r="B3" s="9" t="str">
        <f t="shared" ref="B3:B9" si="0">$F$2</f>
        <v>ExpiryDate</v>
      </c>
      <c r="C3" s="10" t="s">
        <v>13</v>
      </c>
      <c r="D3" s="11" t="s">
        <v>14</v>
      </c>
      <c r="E3" s="11" t="s">
        <v>15</v>
      </c>
      <c r="F3" s="12">
        <f>[1]CACE!$B$3</f>
        <v>41351</v>
      </c>
      <c r="G3" s="13">
        <f ca="1">[1]CACE!$B$5</f>
        <v>0.19947764572701793</v>
      </c>
      <c r="H3" s="14">
        <f ca="1">[1]CACE!$B$6</f>
        <v>0.19958745294122351</v>
      </c>
      <c r="I3" s="15">
        <v>0.25703482526992777</v>
      </c>
      <c r="J3" s="15">
        <v>0.25721170110379177</v>
      </c>
      <c r="K3" s="16">
        <f>[1]CACE!$B$7</f>
        <v>0.96233319576215626</v>
      </c>
    </row>
    <row r="4" spans="1:11">
      <c r="A4" s="9" t="s">
        <v>12</v>
      </c>
      <c r="B4" s="9" t="str">
        <f t="shared" si="0"/>
        <v>ExpiryDate</v>
      </c>
      <c r="C4" s="10" t="s">
        <v>13</v>
      </c>
      <c r="D4" s="11" t="s">
        <v>16</v>
      </c>
      <c r="E4" s="11" t="s">
        <v>15</v>
      </c>
      <c r="F4" s="12">
        <f>[1]CACI!$B$3</f>
        <v>41351</v>
      </c>
      <c r="G4" s="13">
        <f ca="1">[1]CACI!$B$5</f>
        <v>4.732584836472141E-2</v>
      </c>
      <c r="H4" s="14">
        <f ca="1">[1]CACI!$B$6</f>
        <v>4.735190000348978E-2</v>
      </c>
      <c r="I4" s="15">
        <v>8.5905984178992922E-2</v>
      </c>
      <c r="J4" s="15">
        <v>8.5965099485915283E-2</v>
      </c>
      <c r="K4" s="16">
        <f>[1]CACI!$B$7</f>
        <v>0.53716592288364096</v>
      </c>
    </row>
    <row r="5" spans="1:11">
      <c r="A5" s="9" t="s">
        <v>12</v>
      </c>
      <c r="B5" s="9" t="str">
        <f t="shared" si="0"/>
        <v>ExpiryDate</v>
      </c>
      <c r="C5" s="10" t="s">
        <v>13</v>
      </c>
      <c r="D5" s="11" t="s">
        <v>17</v>
      </c>
      <c r="E5" s="11" t="s">
        <v>18</v>
      </c>
      <c r="F5" s="12">
        <f>[1]CACN!$B$3</f>
        <v>41351</v>
      </c>
      <c r="G5" s="13">
        <f ca="1">[1]CACN!$B$5</f>
        <v>-0.19639796998238482</v>
      </c>
      <c r="H5" s="14">
        <f ca="1">[1]CACN!$B$6</f>
        <v>-0.19650608191583374</v>
      </c>
      <c r="I5" s="15">
        <v>-0.1867872624111882</v>
      </c>
      <c r="J5" s="15">
        <v>-0.18691579811742745</v>
      </c>
      <c r="K5" s="16">
        <f>[1]CACN!$B$7</f>
        <v>-0.16762136928292637</v>
      </c>
    </row>
    <row r="6" spans="1:11">
      <c r="A6" s="9" t="s">
        <v>12</v>
      </c>
      <c r="B6" s="9" t="str">
        <f t="shared" si="0"/>
        <v>ExpiryDate</v>
      </c>
      <c r="C6" s="10" t="s">
        <v>13</v>
      </c>
      <c r="D6" s="11" t="s">
        <v>19</v>
      </c>
      <c r="E6" s="11" t="s">
        <v>20</v>
      </c>
      <c r="F6" s="12">
        <f>[1]CACO!$B$3</f>
        <v>41351</v>
      </c>
      <c r="G6" s="13">
        <f ca="1">[1]CACO!$B$5</f>
        <v>-0.22684642750755823</v>
      </c>
      <c r="H6" s="14">
        <f ca="1">[1]CACO!$B$6</f>
        <v>-0.22697130051859815</v>
      </c>
      <c r="I6" s="15">
        <v>-0.25012260712329837</v>
      </c>
      <c r="J6" s="15">
        <v>-0.25029472638634653</v>
      </c>
      <c r="K6" s="16">
        <f>[1]CACO!$B$7</f>
        <v>-0.42641149149730828</v>
      </c>
    </row>
    <row r="7" spans="1:11">
      <c r="A7" s="9" t="s">
        <v>12</v>
      </c>
      <c r="B7" s="9" t="str">
        <f t="shared" si="0"/>
        <v>ExpiryDate</v>
      </c>
      <c r="C7" s="10" t="s">
        <v>13</v>
      </c>
      <c r="D7" s="11" t="s">
        <v>21</v>
      </c>
      <c r="E7" s="11" t="s">
        <v>20</v>
      </c>
      <c r="F7" s="12">
        <f>[1]CACQ!$B$3</f>
        <v>41351</v>
      </c>
      <c r="G7" s="13">
        <f ca="1">[1]CACQ!$B$5</f>
        <v>0.19895923198834486</v>
      </c>
      <c r="H7" s="14">
        <f ca="1">[1]CACQ!$B$6</f>
        <v>0.19906875382937872</v>
      </c>
      <c r="I7" s="15">
        <v>0.25395541674815625</v>
      </c>
      <c r="J7" s="17">
        <v>0.25413017351916745</v>
      </c>
      <c r="K7" s="16">
        <f>[1]CACQ!$B$7</f>
        <v>0.94792867247160795</v>
      </c>
    </row>
    <row r="8" spans="1:11">
      <c r="A8" s="9" t="s">
        <v>12</v>
      </c>
      <c r="B8" s="9" t="str">
        <f t="shared" si="0"/>
        <v>ExpiryDate</v>
      </c>
      <c r="C8" s="10" t="s">
        <v>13</v>
      </c>
      <c r="D8" s="11" t="s">
        <v>22</v>
      </c>
      <c r="E8" s="11" t="s">
        <v>15</v>
      </c>
      <c r="F8" s="12">
        <f>[1]CACR!$B$3</f>
        <v>41351</v>
      </c>
      <c r="G8" s="13">
        <f ca="1">[1]CACR!$B$5</f>
        <v>0.11111304532908123</v>
      </c>
      <c r="H8" s="14">
        <f ca="1">[1]CACR!$B$6</f>
        <v>0.11117421014744981</v>
      </c>
      <c r="I8" s="15">
        <v>0.16284071890931617</v>
      </c>
      <c r="J8" s="15">
        <v>0.16295277605143241</v>
      </c>
      <c r="K8" s="16">
        <f>[1]CACR!$B$7</f>
        <v>0.82013004411798585</v>
      </c>
    </row>
    <row r="9" spans="1:11">
      <c r="A9" s="9" t="s">
        <v>12</v>
      </c>
      <c r="B9" s="9" t="str">
        <f t="shared" si="0"/>
        <v>ExpiryDate</v>
      </c>
      <c r="C9" s="10" t="s">
        <v>13</v>
      </c>
      <c r="D9" s="11" t="s">
        <v>23</v>
      </c>
      <c r="E9" s="11" t="s">
        <v>15</v>
      </c>
      <c r="F9" s="12">
        <f>[1]CACV!$B$3</f>
        <v>41439</v>
      </c>
      <c r="G9" s="13">
        <f ca="1">[1]CACV!$B$5</f>
        <v>0.13403964030303919</v>
      </c>
      <c r="H9" s="14">
        <f ca="1">[1]CACV!$B$6</f>
        <v>0.13575582368752451</v>
      </c>
      <c r="I9" s="15">
        <v>0.14278066152265745</v>
      </c>
      <c r="J9" s="15">
        <v>0.14462875971642414</v>
      </c>
      <c r="K9" s="16">
        <f>[1]CACV!$B$7</f>
        <v>-3.7032630700086264E-4</v>
      </c>
    </row>
    <row r="10" spans="1:11">
      <c r="A10" s="9" t="s">
        <v>12</v>
      </c>
      <c r="B10" s="9" t="str">
        <f>$F$2</f>
        <v>ExpiryDate</v>
      </c>
      <c r="C10" s="10" t="s">
        <v>13</v>
      </c>
      <c r="D10" s="11" t="s">
        <v>24</v>
      </c>
      <c r="E10" s="11" t="s">
        <v>25</v>
      </c>
      <c r="F10" s="12">
        <f>[1]CACY!$B$3</f>
        <v>41366</v>
      </c>
      <c r="G10" s="13">
        <f ca="1">[1]CACY!$B$5</f>
        <v>22.500709722201968</v>
      </c>
      <c r="H10" s="14">
        <f ca="1">[1]CACY!$B$6</f>
        <v>22.548491631574443</v>
      </c>
      <c r="I10" s="15">
        <v>17.738379939821044</v>
      </c>
      <c r="J10" s="15">
        <v>17.774438159728277</v>
      </c>
      <c r="K10" s="16">
        <f>[1]CACY!$B$7</f>
        <v>-8.5815082014914085E-2</v>
      </c>
    </row>
    <row r="11" spans="1:11">
      <c r="A11" s="9" t="s">
        <v>12</v>
      </c>
      <c r="B11" s="9" t="str">
        <f>$F$2</f>
        <v>ExpiryDate</v>
      </c>
      <c r="C11" s="10" t="s">
        <v>13</v>
      </c>
      <c r="D11" s="11" t="s">
        <v>26</v>
      </c>
      <c r="E11" s="11" t="s">
        <v>15</v>
      </c>
      <c r="F11" s="12">
        <f>[1]CACZ!$B$3</f>
        <v>41439</v>
      </c>
      <c r="G11" s="13">
        <f ca="1">[1]CACZ!$B$5</f>
        <v>98.510592901189966</v>
      </c>
      <c r="H11" s="14">
        <f ca="1">[1]CACZ!$B$6</f>
        <v>99.716493761533542</v>
      </c>
      <c r="I11" s="15">
        <v>108.92193701401499</v>
      </c>
      <c r="J11" s="15">
        <v>110.27112454143713</v>
      </c>
      <c r="K11" s="16">
        <f>[1]CACZ!$B$7</f>
        <v>65.410961185861026</v>
      </c>
    </row>
    <row r="12" spans="1:11">
      <c r="A12" s="9" t="s">
        <v>12</v>
      </c>
      <c r="B12" s="9" t="str">
        <f>$F$2</f>
        <v>ExpiryDate</v>
      </c>
      <c r="C12" s="10" t="s">
        <v>13</v>
      </c>
      <c r="D12" s="11" t="s">
        <v>27</v>
      </c>
      <c r="E12" s="11" t="s">
        <v>25</v>
      </c>
      <c r="F12" s="12">
        <f>[1]CADA!$B$3</f>
        <v>41368</v>
      </c>
      <c r="G12" s="13">
        <f ca="1">[1]CADA!$B$5</f>
        <v>3.3906993346123265E-2</v>
      </c>
      <c r="H12" s="14">
        <f ca="1">[1]CADA!$B$6</f>
        <v>3.3988529636367587E-2</v>
      </c>
      <c r="I12" s="15">
        <v>2.9616528682902977E-2</v>
      </c>
      <c r="J12" s="15">
        <v>2.9687543449414943E-2</v>
      </c>
      <c r="K12" s="16">
        <f>[1]CADA!$B$7</f>
        <v>-7.6842177528939848E-2</v>
      </c>
    </row>
    <row r="13" spans="1:11">
      <c r="A13" s="9" t="s">
        <v>12</v>
      </c>
      <c r="B13" s="9" t="str">
        <f>$F$2</f>
        <v>ExpiryDate</v>
      </c>
      <c r="C13" s="10" t="s">
        <v>13</v>
      </c>
      <c r="D13" s="11" t="s">
        <v>28</v>
      </c>
      <c r="E13" s="11" t="s">
        <v>25</v>
      </c>
      <c r="F13" s="12">
        <f>[1]CADB!$B$3</f>
        <v>41373</v>
      </c>
      <c r="G13" s="13">
        <f ca="1">[1]CADB!$B$5</f>
        <v>3.8961211524291411E-2</v>
      </c>
      <c r="H13" s="14">
        <f ca="1">[1]CADB!$B$6</f>
        <v>3.9101377200360395E-2</v>
      </c>
      <c r="I13" s="15">
        <v>3.4501566173390619E-2</v>
      </c>
      <c r="J13" s="15">
        <v>3.4630470786535139E-2</v>
      </c>
      <c r="K13" s="16">
        <f>[1]CADB!$B$7</f>
        <v>-6.9887967823603944E-2</v>
      </c>
    </row>
  </sheetData>
  <conditionalFormatting sqref="F3:F11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3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2013-03-15T06:31:12Z</dcterms:created>
  <dcterms:modified xsi:type="dcterms:W3CDTF">2013-03-15T06:32:50Z</dcterms:modified>
</cp:coreProperties>
</file>